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bartolf\Desktop\CARES Act\"/>
    </mc:Choice>
  </mc:AlternateContent>
  <xr:revisionPtr revIDLastSave="0" documentId="13_ncr:1_{B24C4781-2303-4E06-AAA3-B78C802CC37D}" xr6:coauthVersionLast="41" xr6:coauthVersionMax="41" xr10:uidLastSave="{00000000-0000-0000-0000-000000000000}"/>
  <bookViews>
    <workbookView xWindow="28680" yWindow="-120" windowWidth="29040" windowHeight="15840" xr2:uid="{F8253F35-4DA5-4085-9467-9D09F9F7E860}"/>
  </bookViews>
  <sheets>
    <sheet name="Calculator"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 i="3" l="1"/>
  <c r="D47" i="3"/>
  <c r="E36" i="3"/>
  <c r="E40" i="3" s="1"/>
  <c r="D42" i="3" l="1"/>
  <c r="D13" i="3"/>
  <c r="D15" i="3" s="1"/>
  <c r="D19" i="3" s="1"/>
  <c r="D28" i="3" l="1"/>
  <c r="D51" i="3" l="1"/>
  <c r="D5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tc={8433AD1D-72B1-4C65-8C7F-9C5268C3EBB4}</author>
    <author>tc={C1C9F52B-DCF4-4CEC-BCD2-2063AB984A93}</author>
  </authors>
  <commentList>
    <comment ref="E44" authorId="0" shapeId="0" xr:uid="{8433AD1D-72B1-4C65-8C7F-9C5268C3EBB4}">
      <text>
        <t>[Threaded comment]
Your version of Excel allows you to read this threaded comment; however, any edits to it will get removed if the file is opened in a newer version of Excel. Learn more: https://go.microsoft.com/fwlink/?linkid=870924
Comment:
    sub schedule to only bring forward the reduction in those employees wages during the covered period which were reduced more than 25% (only look at reductions for those employees making an annualized rate of less than $100k)</t>
      </text>
    </comment>
    <comment ref="E45" authorId="1" shapeId="0" xr:uid="{C1C9F52B-DCF4-4CEC-BCD2-2063AB984A93}">
      <text>
        <t>[Threaded comment]
Your version of Excel allows you to read this threaded comment; however, any edits to it will get removed if the file is opened in a newer version of Excel. Learn more: https://go.microsoft.com/fwlink/?linkid=870924
Comment:
    sub schedule to only bring forward 25% of those employees wages during the preceding quarter which were reduced by more than 25% (only look at reductions for those employees making an annualized rate of less than $100k)</t>
      </text>
    </comment>
  </commentList>
</comments>
</file>

<file path=xl/sharedStrings.xml><?xml version="1.0" encoding="utf-8"?>
<sst xmlns="http://schemas.openxmlformats.org/spreadsheetml/2006/main" count="49" uniqueCount="49">
  <si>
    <t>Payroll costs</t>
  </si>
  <si>
    <t>MAXIMUM LOAN AMOUNT:</t>
  </si>
  <si>
    <t>Plus:</t>
  </si>
  <si>
    <t>Designates field to be filled in</t>
  </si>
  <si>
    <t>Designates calculated field</t>
  </si>
  <si>
    <t>MAXIMUM LOAN FORGIVENESS:</t>
  </si>
  <si>
    <t>Mortgage interest</t>
  </si>
  <si>
    <t>Rent obligation</t>
  </si>
  <si>
    <t>Utility payments</t>
  </si>
  <si>
    <t>Lesser of below:</t>
  </si>
  <si>
    <t>Salary and wages</t>
  </si>
  <si>
    <t xml:space="preserve">   Lesser of:</t>
  </si>
  <si>
    <t xml:space="preserve">   Sum of:</t>
  </si>
  <si>
    <t>REDUCTIONS:</t>
  </si>
  <si>
    <t>Maximum Loan Amount</t>
  </si>
  <si>
    <t>Salary reduction</t>
  </si>
  <si>
    <t>Total reduction in loan forgiveness</t>
  </si>
  <si>
    <t>Maximum Loan Forgiveness</t>
  </si>
  <si>
    <t>2.5 times average monthly payroll costs during preceeding year</t>
  </si>
  <si>
    <t>CARES Act - Title I Keeping Workers Paid and Employed Act</t>
  </si>
  <si>
    <t>Draft SBA Loan Calculator</t>
  </si>
  <si>
    <t xml:space="preserve">DISCLAIMER: </t>
  </si>
  <si>
    <t xml:space="preserve">We are releasing this calculator to our valued clients to provide ESTIMATES of potential loan and loan forgiveness amounts for planning purposes only. </t>
  </si>
  <si>
    <r>
      <t>Average monthly payroll costs</t>
    </r>
    <r>
      <rPr>
        <vertAlign val="superscript"/>
        <sz val="11"/>
        <color theme="1"/>
        <rFont val="Calibri"/>
        <family val="2"/>
        <scheme val="minor"/>
      </rPr>
      <t>2</t>
    </r>
    <r>
      <rPr>
        <sz val="11"/>
        <color theme="1"/>
        <rFont val="Calibri"/>
        <family val="2"/>
        <scheme val="minor"/>
      </rPr>
      <t xml:space="preserve"> during 1 year preceeding the loan </t>
    </r>
    <r>
      <rPr>
        <vertAlign val="superscript"/>
        <sz val="11"/>
        <color theme="1"/>
        <rFont val="Calibri"/>
        <family val="2"/>
        <scheme val="minor"/>
      </rPr>
      <t>1</t>
    </r>
  </si>
  <si>
    <r>
      <t>Outstanding refinanced SBA economic injury disaster loan made after 1/31/20</t>
    </r>
    <r>
      <rPr>
        <vertAlign val="superscript"/>
        <sz val="11"/>
        <color theme="1"/>
        <rFont val="Calibri"/>
        <family val="2"/>
        <scheme val="minor"/>
      </rPr>
      <t>3</t>
    </r>
  </si>
  <si>
    <t xml:space="preserve">3. This is not referencing the current loan being applied for, rather, a prior SBA loan taken after 1/31/20 that is being refinanced under this program - this most likely will not apply to most applicants. </t>
  </si>
  <si>
    <t xml:space="preserve">Further government regulations and interpretations of the statute could be different than our current interpretation, which has the potential to change the amounts below. </t>
  </si>
  <si>
    <r>
      <t>Costs incurred during 8 weeks after loan origination for covered:</t>
    </r>
    <r>
      <rPr>
        <vertAlign val="superscript"/>
        <sz val="11"/>
        <color theme="1"/>
        <rFont val="Calibri"/>
        <family val="2"/>
        <scheme val="minor"/>
      </rPr>
      <t>4</t>
    </r>
  </si>
  <si>
    <r>
      <t>Average FTE per month 2/15/19 - 6/30/19</t>
    </r>
    <r>
      <rPr>
        <vertAlign val="superscript"/>
        <sz val="11"/>
        <color theme="1"/>
        <rFont val="Calibri"/>
        <family val="2"/>
        <scheme val="minor"/>
      </rPr>
      <t>5</t>
    </r>
  </si>
  <si>
    <r>
      <t>Average FTE per month 1/1/20 - 2/29/20</t>
    </r>
    <r>
      <rPr>
        <vertAlign val="superscript"/>
        <sz val="11"/>
        <color theme="1"/>
        <rFont val="Calibri"/>
        <family val="2"/>
        <scheme val="minor"/>
      </rPr>
      <t>5</t>
    </r>
  </si>
  <si>
    <r>
      <t>Reduction in total employee salary or wages during 8 weeks after loan origination</t>
    </r>
    <r>
      <rPr>
        <vertAlign val="superscript"/>
        <sz val="11"/>
        <color theme="1"/>
        <rFont val="Calibri"/>
        <family val="2"/>
        <scheme val="minor"/>
      </rPr>
      <t>6</t>
    </r>
  </si>
  <si>
    <r>
      <t>25% of total salary or wage during most recent full quarter</t>
    </r>
    <r>
      <rPr>
        <vertAlign val="superscript"/>
        <sz val="11"/>
        <color theme="1"/>
        <rFont val="Calibri"/>
        <family val="2"/>
        <scheme val="minor"/>
      </rPr>
      <t>6</t>
    </r>
  </si>
  <si>
    <t xml:space="preserve">The SBA or lending institutions will likely develop their own template to facilitate the loans, but gathering the relevant data now will help our client's be ready. </t>
  </si>
  <si>
    <t>DEFINITIONS and EXPLANATIONS:</t>
  </si>
  <si>
    <t>Total eligible expenses</t>
  </si>
  <si>
    <r>
      <rPr>
        <u/>
        <sz val="11"/>
        <color theme="1"/>
        <rFont val="Calibri"/>
        <family val="2"/>
        <scheme val="minor"/>
      </rPr>
      <t>"(3)(A) Reduction relating to salary and wages:</t>
    </r>
    <r>
      <rPr>
        <sz val="11"/>
        <color theme="1"/>
        <rFont val="Calibri"/>
        <family val="2"/>
        <scheme val="minor"/>
      </rPr>
      <t xml:space="preserve"> In General. The amount of the loan forgiveness under this section shall be reduced by the amount of any reduction in  total salary or wages of any employee described in subparagraph (B) during the covered period that is in excess of 25 percent of the total salary or wages of the employee during the most recent full quarter during which the employee was employed before the covered period."</t>
    </r>
  </si>
  <si>
    <r>
      <rPr>
        <u/>
        <sz val="11"/>
        <color theme="1"/>
        <rFont val="Calibri"/>
        <family val="2"/>
        <scheme val="minor"/>
      </rPr>
      <t>"(3)(B) Employees described:</t>
    </r>
    <r>
      <rPr>
        <sz val="11"/>
        <color theme="1"/>
        <rFont val="Calibri"/>
        <family val="2"/>
        <scheme val="minor"/>
      </rPr>
      <t xml:space="preserve"> An employee described in this subparagraph is any employee who did not receive, during any single pay period during 2019, wages or salary at an annualized rate of pay in an amount more than $100,000."</t>
    </r>
  </si>
  <si>
    <t xml:space="preserve">6. (Sec. 1106(d)(3)(A))This is the part of the calculation with the most uncertainty at this point.  The idea is similar to number 5 above.  In its simplist form, if you reduce your employee's pay by greater than 25%, the maximum amount of loan forgiveness will see a corresponding decrease.  Therefore, if you pay your employees at least 75% of their regular rate during the 8 week covered period, there will be no reduction in forgiveness caused by this factor. Preliminary examples have shown that in many circumstances, the company (and the employees) are better off when compensation is maintained at 75% or more of pre-loan levels.  When rent, mortgage interest, and utilities for the 8 week period after loan origination exceed 40% of the Maximum Loan Amount, reducing salaries below the 75% could be further examined. </t>
  </si>
  <si>
    <t>This calculator is based on our initial interpretation of Title I of the CARES Act, and is subject to change based on many factors.</t>
  </si>
  <si>
    <t>Employers receiving employee retention credits under the CARES Act are not eligible for these loans.</t>
  </si>
  <si>
    <t>Lesser of principal or eligible costs</t>
  </si>
  <si>
    <t>Number of FTE employees</t>
  </si>
  <si>
    <r>
      <t>Average FTE employees during 8 weeks after loan origination</t>
    </r>
    <r>
      <rPr>
        <vertAlign val="superscript"/>
        <sz val="11"/>
        <color theme="1"/>
        <rFont val="Calibri"/>
        <family val="2"/>
        <scheme val="minor"/>
      </rPr>
      <t>4</t>
    </r>
  </si>
  <si>
    <t>FTE employee reduction</t>
  </si>
  <si>
    <t xml:space="preserve">1. The average total monthly payments by the applicant for payroll costs incurred during the 1-year period before the date on which the loan is made (seasonal employers see sec. 1102(a)(2)(36)(E)(i)(I)(AA)).   For applicants not in business during the period 2/15/19 - 6/30/19, use the average total monthly payments by the applicant for payroll costs incurred during the period beginning on 1/1/2020 and ending on 2/29/2020.  </t>
  </si>
  <si>
    <t>2. Payroll costs - (1102(a)(2)(36)(A)(viii)(I)(aa)) means the sum of payments of any compensation with respect to employees that is a - (AA) salary, wage, commission, or similar compensation; (BB) payment of cash tip or equivalent; (CC) payment for vacation, parental, family, medical, or sick leave; (DD) allowance for dismissal or separation; (EE) payment required for the provisions of group health care benefits, including insurance premiums; (FF) payment of any retirement benefit; or (GG) payment of State or local tax assessed on the compensation of employees; and (bb) the sum of payments of any compensation to or income of a sole proprietor or independent contractor that is a wage, commission, income, net earnings from self-employment, or similar compensation and that is in an amount that is not more than $100,000 in 1 year, as prorated for the covered period; and (II) shall not include - (aa) the compensation of an individual employee in excess of an annual salary of $100,000, as prorated for the covered period; (bb) taxes imposed or withheld under chapters 21, 22, or 24 of the IRC of 1986 during the covered period; (cc) any compensation of an employee whose principal place of residence is outside of the United States, (dd) qualified sick leave wages for which a credit is allowed under section 7001 of the Families First Coronavirus Response Act (Public Law 116-127); or (ee) qualified family leave wages for which a credit is allowed under section 7003 of the Families First Coronavirus Response Act (Public Law 116-127)."</t>
  </si>
  <si>
    <t xml:space="preserve">4. This period will be different for each applicant.  The "covered period" for purposes of determining potential loan forgiveness, "means the 8-week period beginning on the date of the origination of a covered loan" (Sec. 1106(a)(3)) - for planning purposes, pick a week to start with based on the anticipated time frame the company would be ready to apply, i.e. April 6th - the start date is not as significant if you anticipate your costs to be relatively the same week by week for the next two months. </t>
  </si>
  <si>
    <t xml:space="preserve">5. Applicants have the option of calculating average full time employee equivalent (FTE) for the period 2/15/19 - 6/15/19 or 1/1/20 - 2/29/20 (Sec. 1106(d)(2)(A)(ii)(I)).  It is in the applicant's interest to use the period with the smaller FTE, as this will be compared to average FTE during the 8 week covered period to determine the amount of the loan reduction.  The idea is that the amount of the loan that can be forgiven decreases proportionately to the decrease in workforce.  </t>
  </si>
  <si>
    <r>
      <t xml:space="preserve">(Sec. 1106(d)(5)) </t>
    </r>
    <r>
      <rPr>
        <u/>
        <sz val="11"/>
        <color theme="1"/>
        <rFont val="Calibri"/>
        <family val="2"/>
        <scheme val="minor"/>
      </rPr>
      <t>"Exemption for re-hires:"</t>
    </r>
    <r>
      <rPr>
        <sz val="11"/>
        <color theme="1"/>
        <rFont val="Calibri"/>
        <family val="2"/>
        <scheme val="minor"/>
      </rPr>
      <t xml:space="preserve"> The Act contains further discussion regarding the reductions in FTE employees and employee salaries described above which have been "eliminated" by June 30, 2020.  Therefore, if average FTE employees and salary reductions in excess of 25% (for employees making less than an annualized rate of $100k) are brought back to preloan levels (based on the chosen measurement period), there would be no reduction in the amount of loan forgiveness.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</si>
</sst>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_);_(* \(#,##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vertAlign val="superscript"/>
      <sz val="11"/>
      <color theme="1"/>
      <name val="Calibri"/>
      <family val="2"/>
      <scheme val="minor"/>
    </font>
    <font>
      <u/>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2" fillId="0" borderId="0" xfId="0" applyFont="1"/>
    <xf numFmtId="0" fontId="0" fillId="2" borderId="0" xfId="0" applyFill="1"/>
    <xf numFmtId="41" fontId="0" fillId="0" borderId="0" xfId="0" applyNumberFormat="1"/>
    <xf numFmtId="41" fontId="0" fillId="2" borderId="0" xfId="0" applyNumberFormat="1" applyFill="1"/>
    <xf numFmtId="41" fontId="0" fillId="2" borderId="1" xfId="0" applyNumberFormat="1" applyFill="1" applyBorder="1"/>
    <xf numFmtId="41" fontId="0" fillId="3" borderId="0" xfId="0" applyNumberFormat="1" applyFill="1"/>
    <xf numFmtId="0" fontId="0" fillId="3" borderId="0" xfId="0" applyFill="1"/>
    <xf numFmtId="41" fontId="0" fillId="3" borderId="2" xfId="0" applyNumberFormat="1" applyFill="1" applyBorder="1"/>
    <xf numFmtId="41" fontId="2" fillId="3" borderId="3" xfId="0" applyNumberFormat="1" applyFont="1" applyFill="1" applyBorder="1"/>
    <xf numFmtId="9" fontId="0" fillId="3" borderId="0" xfId="1" applyFont="1" applyFill="1"/>
    <xf numFmtId="41" fontId="2" fillId="3" borderId="4" xfId="0" applyNumberFormat="1" applyFont="1" applyFill="1" applyBorder="1"/>
    <xf numFmtId="164" fontId="0" fillId="3" borderId="0" xfId="0" applyNumberFormat="1" applyFill="1"/>
    <xf numFmtId="41" fontId="2" fillId="0" borderId="0" xfId="0" applyNumberFormat="1" applyFont="1"/>
    <xf numFmtId="0" fontId="3" fillId="0" borderId="0" xfId="0" applyFont="1"/>
    <xf numFmtId="164" fontId="2" fillId="0" borderId="1" xfId="0" applyNumberFormat="1" applyFont="1" applyFill="1" applyBorder="1"/>
    <xf numFmtId="0" fontId="0" fillId="0" borderId="0" xfId="0" applyFill="1"/>
    <xf numFmtId="0" fontId="0" fillId="0" borderId="0" xfId="0" applyAlignment="1">
      <alignment wrapText="1"/>
    </xf>
    <xf numFmtId="0" fontId="2" fillId="0" borderId="0" xfId="0" applyFont="1" applyBorder="1"/>
    <xf numFmtId="0" fontId="0" fillId="0" borderId="0" xfId="0" applyBorder="1"/>
    <xf numFmtId="0" fontId="2" fillId="0" borderId="5" xfId="0" applyFont="1" applyBorder="1"/>
    <xf numFmtId="0" fontId="2" fillId="0" borderId="6" xfId="0" applyFont="1" applyBorder="1"/>
    <xf numFmtId="0" fontId="0" fillId="0" borderId="6" xfId="0" applyBorder="1"/>
    <xf numFmtId="0" fontId="0" fillId="0" borderId="7" xfId="0" applyBorder="1"/>
    <xf numFmtId="0" fontId="2" fillId="0" borderId="8" xfId="0" applyFont="1" applyBorder="1"/>
    <xf numFmtId="0" fontId="0" fillId="0" borderId="9" xfId="0" applyBorder="1"/>
    <xf numFmtId="0" fontId="0" fillId="0" borderId="12" xfId="0" applyBorder="1"/>
    <xf numFmtId="0" fontId="2" fillId="0" borderId="10" xfId="0" applyFont="1" applyFill="1" applyBorder="1"/>
    <xf numFmtId="0" fontId="2" fillId="0" borderId="11" xfId="0" applyFont="1" applyBorder="1" applyAlignment="1">
      <alignment wrapText="1"/>
    </xf>
    <xf numFmtId="0" fontId="6" fillId="0" borderId="0" xfId="0" applyFont="1"/>
    <xf numFmtId="0" fontId="5" fillId="0" borderId="0" xfId="0" applyFont="1"/>
    <xf numFmtId="0" fontId="0" fillId="0" borderId="0" xfId="0"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2" fillId="0" borderId="9" xfId="0" applyFont="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cott Bartolf" id="{05EA2650-AAF2-460D-8BAB-55753C70DA9C}" userId="S::sbartolf@withum.com::cb5dbdf5-7068-43d7-b063-a8199afdf99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4" dT="2020-03-26T16:30:27.82" personId="{05EA2650-AAF2-460D-8BAB-55753C70DA9C}" id="{8433AD1D-72B1-4C65-8C7F-9C5268C3EBB4}">
    <text>sub schedule to only bring forward the reduction in those employees wages during the covered period which were reduced more than 25% (only look at reductions for those employees making an annualized rate of less than $100k)</text>
  </threadedComment>
  <threadedComment ref="E45" dT="2020-03-26T16:31:31.01" personId="{05EA2650-AAF2-460D-8BAB-55753C70DA9C}" id="{C1C9F52B-DCF4-4CEC-BCD2-2063AB984A93}">
    <text>sub schedule to only bring forward 25% of those employees wages during the preceding quarter which were reduced by more than 25% (only look at reductions for those employees making an annualized rate of less than $100k)</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3FF-8BE6-42E7-BD83-DE14C7061BF2}">
  <dimension ref="A1:AA98"/>
  <sheetViews>
    <sheetView tabSelected="1" workbookViewId="0">
      <selection activeCell="F39" sqref="F39"/>
    </sheetView>
  </sheetViews>
  <sheetFormatPr defaultRowHeight="15" x14ac:dyDescent="0.25"/>
  <cols>
    <col min="2" max="2" width="32.5703125" customWidth="1"/>
    <col min="4" max="4" width="11.5703125" bestFit="1" customWidth="1"/>
  </cols>
  <sheetData>
    <row r="1" spans="1:27" x14ac:dyDescent="0.25">
      <c r="A1" s="1" t="s">
        <v>19</v>
      </c>
      <c r="L1" s="20" t="s">
        <v>21</v>
      </c>
      <c r="M1" s="21"/>
      <c r="N1" s="22"/>
      <c r="O1" s="22"/>
      <c r="P1" s="22"/>
      <c r="Q1" s="22"/>
      <c r="R1" s="22"/>
      <c r="S1" s="22"/>
      <c r="T1" s="22"/>
      <c r="U1" s="22"/>
      <c r="V1" s="22"/>
      <c r="W1" s="22"/>
      <c r="X1" s="22"/>
      <c r="Y1" s="22"/>
      <c r="Z1" s="22"/>
      <c r="AA1" s="23"/>
    </row>
    <row r="2" spans="1:27" x14ac:dyDescent="0.25">
      <c r="A2" s="1" t="s">
        <v>20</v>
      </c>
      <c r="L2" s="24" t="s">
        <v>38</v>
      </c>
      <c r="M2" s="18"/>
      <c r="N2" s="19"/>
      <c r="O2" s="19"/>
      <c r="P2" s="19"/>
      <c r="Q2" s="19"/>
      <c r="R2" s="19"/>
      <c r="S2" s="19"/>
      <c r="T2" s="19"/>
      <c r="U2" s="19"/>
      <c r="V2" s="19"/>
      <c r="W2" s="19"/>
      <c r="X2" s="19"/>
      <c r="Y2" s="19"/>
      <c r="Z2" s="19"/>
      <c r="AA2" s="25"/>
    </row>
    <row r="3" spans="1:27" x14ac:dyDescent="0.25">
      <c r="L3" s="24" t="s">
        <v>22</v>
      </c>
      <c r="M3" s="18"/>
      <c r="N3" s="19"/>
      <c r="O3" s="19"/>
      <c r="P3" s="19"/>
      <c r="Q3" s="19"/>
      <c r="R3" s="19"/>
      <c r="S3" s="19"/>
      <c r="T3" s="19"/>
      <c r="U3" s="19"/>
      <c r="V3" s="19"/>
      <c r="W3" s="19"/>
      <c r="X3" s="19"/>
      <c r="Y3" s="19"/>
      <c r="Z3" s="19"/>
      <c r="AA3" s="25"/>
    </row>
    <row r="4" spans="1:27" x14ac:dyDescent="0.25">
      <c r="A4" s="2" t="s">
        <v>3</v>
      </c>
      <c r="L4" s="24" t="s">
        <v>32</v>
      </c>
      <c r="M4" s="18"/>
      <c r="N4" s="19"/>
      <c r="O4" s="19"/>
      <c r="P4" s="19"/>
      <c r="Q4" s="19"/>
      <c r="R4" s="19"/>
      <c r="S4" s="19"/>
      <c r="T4" s="19"/>
      <c r="U4" s="19"/>
      <c r="V4" s="19"/>
      <c r="W4" s="19"/>
      <c r="X4" s="19"/>
      <c r="Y4" s="19"/>
      <c r="Z4" s="19"/>
      <c r="AA4" s="25"/>
    </row>
    <row r="5" spans="1:27" x14ac:dyDescent="0.25">
      <c r="A5" s="7" t="s">
        <v>4</v>
      </c>
      <c r="L5" s="32" t="s">
        <v>26</v>
      </c>
      <c r="M5" s="33"/>
      <c r="N5" s="33"/>
      <c r="O5" s="33"/>
      <c r="P5" s="33"/>
      <c r="Q5" s="33"/>
      <c r="R5" s="33"/>
      <c r="S5" s="33"/>
      <c r="T5" s="33"/>
      <c r="U5" s="33"/>
      <c r="V5" s="33"/>
      <c r="W5" s="33"/>
      <c r="X5" s="33"/>
      <c r="Y5" s="33"/>
      <c r="Z5" s="33"/>
      <c r="AA5" s="34"/>
    </row>
    <row r="6" spans="1:27" ht="15" customHeight="1" x14ac:dyDescent="0.25">
      <c r="L6" s="32"/>
      <c r="M6" s="33"/>
      <c r="N6" s="33"/>
      <c r="O6" s="33"/>
      <c r="P6" s="33"/>
      <c r="Q6" s="33"/>
      <c r="R6" s="33"/>
      <c r="S6" s="33"/>
      <c r="T6" s="33"/>
      <c r="U6" s="33"/>
      <c r="V6" s="33"/>
      <c r="W6" s="33"/>
      <c r="X6" s="33"/>
      <c r="Y6" s="33"/>
      <c r="Z6" s="33"/>
      <c r="AA6" s="34"/>
    </row>
    <row r="7" spans="1:27" ht="15.75" thickBot="1" x14ac:dyDescent="0.3">
      <c r="A7" s="1" t="s">
        <v>1</v>
      </c>
      <c r="L7" s="27" t="s">
        <v>39</v>
      </c>
      <c r="M7" s="28"/>
      <c r="N7" s="28"/>
      <c r="O7" s="28"/>
      <c r="P7" s="28"/>
      <c r="Q7" s="28"/>
      <c r="R7" s="28"/>
      <c r="S7" s="28"/>
      <c r="T7" s="28"/>
      <c r="U7" s="28"/>
      <c r="V7" s="28"/>
      <c r="W7" s="28"/>
      <c r="X7" s="28"/>
      <c r="Y7" s="28"/>
      <c r="Z7" s="28"/>
      <c r="AA7" s="26"/>
    </row>
    <row r="8" spans="1:27" x14ac:dyDescent="0.25">
      <c r="M8" s="18"/>
      <c r="N8" s="18"/>
      <c r="O8" s="18"/>
      <c r="P8" s="18"/>
      <c r="Q8" s="18"/>
      <c r="R8" s="18"/>
      <c r="S8" s="18"/>
      <c r="T8" s="18"/>
      <c r="U8" s="18"/>
      <c r="V8" s="18"/>
      <c r="W8" s="19"/>
      <c r="X8" s="19"/>
      <c r="Y8" s="19"/>
      <c r="Z8" s="19"/>
      <c r="AA8" s="19"/>
    </row>
    <row r="9" spans="1:27" x14ac:dyDescent="0.25">
      <c r="B9" s="1" t="s">
        <v>11</v>
      </c>
      <c r="D9" s="3"/>
    </row>
    <row r="10" spans="1:27" x14ac:dyDescent="0.25">
      <c r="C10" s="1">
        <v>1</v>
      </c>
      <c r="D10" s="3"/>
    </row>
    <row r="11" spans="1:27" ht="17.25" x14ac:dyDescent="0.25">
      <c r="D11" s="4">
        <v>0</v>
      </c>
      <c r="E11" t="s">
        <v>23</v>
      </c>
    </row>
    <row r="12" spans="1:27" x14ac:dyDescent="0.25">
      <c r="D12" s="15">
        <v>2.5</v>
      </c>
    </row>
    <row r="13" spans="1:27" x14ac:dyDescent="0.25">
      <c r="D13" s="12">
        <f>D11*D12</f>
        <v>0</v>
      </c>
      <c r="E13" t="s">
        <v>18</v>
      </c>
    </row>
    <row r="14" spans="1:27" ht="17.25" x14ac:dyDescent="0.25">
      <c r="C14" s="14" t="s">
        <v>2</v>
      </c>
      <c r="D14" s="5">
        <v>0</v>
      </c>
      <c r="E14" t="s">
        <v>24</v>
      </c>
    </row>
    <row r="15" spans="1:27" x14ac:dyDescent="0.25">
      <c r="D15" s="6">
        <f>D13+D14</f>
        <v>0</v>
      </c>
    </row>
    <row r="16" spans="1:27" x14ac:dyDescent="0.25">
      <c r="D16" s="3"/>
    </row>
    <row r="17" spans="1:5" x14ac:dyDescent="0.25">
      <c r="C17" s="1">
        <v>2</v>
      </c>
      <c r="D17" s="13">
        <v>10000000</v>
      </c>
    </row>
    <row r="18" spans="1:5" ht="15.75" thickBot="1" x14ac:dyDescent="0.3">
      <c r="D18" s="3"/>
    </row>
    <row r="19" spans="1:5" ht="16.5" thickTop="1" thickBot="1" x14ac:dyDescent="0.3">
      <c r="D19" s="9">
        <f>IF(D15&lt;D17,D15,D17)</f>
        <v>0</v>
      </c>
      <c r="E19" s="1" t="s">
        <v>14</v>
      </c>
    </row>
    <row r="20" spans="1:5" ht="15.75" thickTop="1" x14ac:dyDescent="0.25">
      <c r="D20" s="3"/>
    </row>
    <row r="21" spans="1:5" x14ac:dyDescent="0.25">
      <c r="A21" s="1" t="s">
        <v>5</v>
      </c>
      <c r="D21" s="3"/>
    </row>
    <row r="22" spans="1:5" x14ac:dyDescent="0.25">
      <c r="D22" s="3"/>
    </row>
    <row r="23" spans="1:5" ht="17.25" x14ac:dyDescent="0.25">
      <c r="B23" s="1" t="s">
        <v>12</v>
      </c>
      <c r="D23" s="3"/>
      <c r="E23" t="s">
        <v>27</v>
      </c>
    </row>
    <row r="24" spans="1:5" x14ac:dyDescent="0.25">
      <c r="D24" s="4">
        <v>0</v>
      </c>
      <c r="E24" t="s">
        <v>0</v>
      </c>
    </row>
    <row r="25" spans="1:5" x14ac:dyDescent="0.25">
      <c r="D25" s="4">
        <v>0</v>
      </c>
      <c r="E25" t="s">
        <v>6</v>
      </c>
    </row>
    <row r="26" spans="1:5" x14ac:dyDescent="0.25">
      <c r="D26" s="4">
        <v>0</v>
      </c>
      <c r="E26" t="s">
        <v>7</v>
      </c>
    </row>
    <row r="27" spans="1:5" x14ac:dyDescent="0.25">
      <c r="D27" s="4">
        <v>0</v>
      </c>
      <c r="E27" t="s">
        <v>8</v>
      </c>
    </row>
    <row r="28" spans="1:5" ht="15.75" thickBot="1" x14ac:dyDescent="0.3">
      <c r="B28" s="1" t="s">
        <v>34</v>
      </c>
      <c r="D28" s="8">
        <f>SUM(D24:D27)</f>
        <v>0</v>
      </c>
    </row>
    <row r="29" spans="1:5" ht="15.75" thickTop="1" x14ac:dyDescent="0.25">
      <c r="D29" s="3"/>
    </row>
    <row r="30" spans="1:5" x14ac:dyDescent="0.25">
      <c r="B30" s="1" t="s">
        <v>40</v>
      </c>
      <c r="D30" s="6">
        <f>IF(D28&gt;D19,D19,D28)</f>
        <v>0</v>
      </c>
    </row>
    <row r="31" spans="1:5" x14ac:dyDescent="0.25">
      <c r="D31" s="3"/>
    </row>
    <row r="32" spans="1:5" x14ac:dyDescent="0.25">
      <c r="B32" s="1" t="s">
        <v>13</v>
      </c>
      <c r="D32" s="3"/>
    </row>
    <row r="33" spans="2:8" x14ac:dyDescent="0.25">
      <c r="D33" s="3"/>
    </row>
    <row r="34" spans="2:8" x14ac:dyDescent="0.25">
      <c r="B34" s="1" t="s">
        <v>41</v>
      </c>
      <c r="D34" s="3"/>
    </row>
    <row r="35" spans="2:8" ht="17.25" x14ac:dyDescent="0.25">
      <c r="E35" s="4">
        <v>100</v>
      </c>
      <c r="F35" t="s">
        <v>42</v>
      </c>
    </row>
    <row r="36" spans="2:8" x14ac:dyDescent="0.25">
      <c r="E36" s="6">
        <f>IF(F37&lt;F38,F37,F38)</f>
        <v>150</v>
      </c>
      <c r="F36" t="s">
        <v>9</v>
      </c>
      <c r="H36" s="16"/>
    </row>
    <row r="37" spans="2:8" ht="17.25" x14ac:dyDescent="0.25">
      <c r="E37" s="3"/>
      <c r="F37" s="2">
        <v>150</v>
      </c>
      <c r="G37" t="s">
        <v>28</v>
      </c>
    </row>
    <row r="38" spans="2:8" ht="17.25" x14ac:dyDescent="0.25">
      <c r="E38" s="3"/>
      <c r="F38" s="2">
        <v>200</v>
      </c>
      <c r="G38" t="s">
        <v>29</v>
      </c>
    </row>
    <row r="39" spans="2:8" x14ac:dyDescent="0.25">
      <c r="D39" s="3"/>
    </row>
    <row r="40" spans="2:8" x14ac:dyDescent="0.25">
      <c r="E40" s="10">
        <f>IF(-(1-(E35/E36))&gt;0,0,-(1-(E35/E36)))</f>
        <v>-0.33333333333333337</v>
      </c>
    </row>
    <row r="41" spans="2:8" ht="15.75" thickBot="1" x14ac:dyDescent="0.3">
      <c r="D41" s="3"/>
    </row>
    <row r="42" spans="2:8" ht="15.75" thickBot="1" x14ac:dyDescent="0.3">
      <c r="D42" s="11">
        <f>D30*E40</f>
        <v>0</v>
      </c>
      <c r="E42" t="s">
        <v>43</v>
      </c>
    </row>
    <row r="43" spans="2:8" x14ac:dyDescent="0.25">
      <c r="D43" s="3"/>
    </row>
    <row r="44" spans="2:8" ht="17.25" x14ac:dyDescent="0.25">
      <c r="B44" s="1" t="s">
        <v>10</v>
      </c>
      <c r="E44" s="4">
        <v>0</v>
      </c>
      <c r="F44" t="s">
        <v>30</v>
      </c>
    </row>
    <row r="45" spans="2:8" ht="17.25" x14ac:dyDescent="0.25">
      <c r="E45" s="4">
        <v>0</v>
      </c>
      <c r="F45" t="s">
        <v>31</v>
      </c>
    </row>
    <row r="46" spans="2:8" ht="15.75" thickBot="1" x14ac:dyDescent="0.3">
      <c r="D46" s="3"/>
    </row>
    <row r="47" spans="2:8" ht="15.75" thickBot="1" x14ac:dyDescent="0.3">
      <c r="D47" s="11">
        <f>IF(E44&gt;E45,E45-E44,0)</f>
        <v>0</v>
      </c>
      <c r="E47" t="s">
        <v>15</v>
      </c>
    </row>
    <row r="48" spans="2:8" x14ac:dyDescent="0.25">
      <c r="D48" s="3"/>
    </row>
    <row r="49" spans="1:13" x14ac:dyDescent="0.25">
      <c r="D49" s="3"/>
    </row>
    <row r="50" spans="1:13" ht="15.75" thickBot="1" x14ac:dyDescent="0.3">
      <c r="D50" s="3"/>
    </row>
    <row r="51" spans="1:13" ht="15.75" thickBot="1" x14ac:dyDescent="0.3">
      <c r="D51" s="11">
        <f>D42+D47</f>
        <v>0</v>
      </c>
      <c r="E51" t="s">
        <v>16</v>
      </c>
    </row>
    <row r="52" spans="1:13" x14ac:dyDescent="0.25">
      <c r="D52" s="3"/>
    </row>
    <row r="53" spans="1:13" x14ac:dyDescent="0.25">
      <c r="D53" s="3"/>
    </row>
    <row r="54" spans="1:13" ht="15.75" thickBot="1" x14ac:dyDescent="0.3">
      <c r="D54" s="3"/>
    </row>
    <row r="55" spans="1:13" ht="16.5" thickTop="1" thickBot="1" x14ac:dyDescent="0.3">
      <c r="D55" s="9">
        <f>D30+D51</f>
        <v>0</v>
      </c>
      <c r="E55" s="1" t="s">
        <v>17</v>
      </c>
    </row>
    <row r="56" spans="1:13" ht="15.75" thickTop="1" x14ac:dyDescent="0.25">
      <c r="D56" s="3"/>
    </row>
    <row r="57" spans="1:13" x14ac:dyDescent="0.25">
      <c r="D57" s="3"/>
    </row>
    <row r="58" spans="1:13" x14ac:dyDescent="0.25">
      <c r="D58" s="3"/>
    </row>
    <row r="59" spans="1:13" x14ac:dyDescent="0.25">
      <c r="D59" s="3"/>
    </row>
    <row r="60" spans="1:13" x14ac:dyDescent="0.25">
      <c r="A60" s="29" t="s">
        <v>33</v>
      </c>
      <c r="B60" s="30"/>
      <c r="D60" s="3"/>
    </row>
    <row r="61" spans="1:13" ht="15" customHeight="1" x14ac:dyDescent="0.25">
      <c r="A61" s="31" t="s">
        <v>44</v>
      </c>
      <c r="B61" s="31"/>
      <c r="C61" s="31"/>
      <c r="D61" s="31"/>
      <c r="E61" s="31"/>
      <c r="F61" s="31"/>
      <c r="G61" s="31"/>
      <c r="H61" s="31"/>
      <c r="I61" s="31"/>
      <c r="J61" s="31"/>
      <c r="K61" s="31"/>
      <c r="L61" s="31"/>
      <c r="M61" s="31"/>
    </row>
    <row r="62" spans="1:13" x14ac:dyDescent="0.25">
      <c r="A62" s="31"/>
      <c r="B62" s="31"/>
      <c r="C62" s="31"/>
      <c r="D62" s="31"/>
      <c r="E62" s="31"/>
      <c r="F62" s="31"/>
      <c r="G62" s="31"/>
      <c r="H62" s="31"/>
      <c r="I62" s="31"/>
      <c r="J62" s="31"/>
      <c r="K62" s="31"/>
      <c r="L62" s="31"/>
      <c r="M62" s="31"/>
    </row>
    <row r="63" spans="1:13" x14ac:dyDescent="0.25">
      <c r="A63" s="31"/>
      <c r="B63" s="31"/>
      <c r="C63" s="31"/>
      <c r="D63" s="31"/>
      <c r="E63" s="31"/>
      <c r="F63" s="31"/>
      <c r="G63" s="31"/>
      <c r="H63" s="31"/>
      <c r="I63" s="31"/>
      <c r="J63" s="31"/>
      <c r="K63" s="31"/>
      <c r="L63" s="31"/>
      <c r="M63" s="31"/>
    </row>
    <row r="64" spans="1:13" ht="15" customHeight="1" x14ac:dyDescent="0.25">
      <c r="A64" s="31" t="s">
        <v>45</v>
      </c>
      <c r="B64" s="31"/>
      <c r="C64" s="31"/>
      <c r="D64" s="31"/>
      <c r="E64" s="31"/>
      <c r="F64" s="31"/>
      <c r="G64" s="31"/>
      <c r="H64" s="31"/>
      <c r="I64" s="31"/>
      <c r="J64" s="31"/>
      <c r="K64" s="31"/>
      <c r="L64" s="31"/>
      <c r="M64" s="31"/>
    </row>
    <row r="65" spans="1:13" x14ac:dyDescent="0.25">
      <c r="A65" s="31"/>
      <c r="B65" s="31"/>
      <c r="C65" s="31"/>
      <c r="D65" s="31"/>
      <c r="E65" s="31"/>
      <c r="F65" s="31"/>
      <c r="G65" s="31"/>
      <c r="H65" s="31"/>
      <c r="I65" s="31"/>
      <c r="J65" s="31"/>
      <c r="K65" s="31"/>
      <c r="L65" s="31"/>
      <c r="M65" s="31"/>
    </row>
    <row r="66" spans="1:13" x14ac:dyDescent="0.25">
      <c r="A66" s="31"/>
      <c r="B66" s="31"/>
      <c r="C66" s="31"/>
      <c r="D66" s="31"/>
      <c r="E66" s="31"/>
      <c r="F66" s="31"/>
      <c r="G66" s="31"/>
      <c r="H66" s="31"/>
      <c r="I66" s="31"/>
      <c r="J66" s="31"/>
      <c r="K66" s="31"/>
      <c r="L66" s="31"/>
      <c r="M66" s="31"/>
    </row>
    <row r="67" spans="1:13" x14ac:dyDescent="0.25">
      <c r="A67" s="31"/>
      <c r="B67" s="31"/>
      <c r="C67" s="31"/>
      <c r="D67" s="31"/>
      <c r="E67" s="31"/>
      <c r="F67" s="31"/>
      <c r="G67" s="31"/>
      <c r="H67" s="31"/>
      <c r="I67" s="31"/>
      <c r="J67" s="31"/>
      <c r="K67" s="31"/>
      <c r="L67" s="31"/>
      <c r="M67" s="31"/>
    </row>
    <row r="68" spans="1:13" x14ac:dyDescent="0.25">
      <c r="A68" s="31"/>
      <c r="B68" s="31"/>
      <c r="C68" s="31"/>
      <c r="D68" s="31"/>
      <c r="E68" s="31"/>
      <c r="F68" s="31"/>
      <c r="G68" s="31"/>
      <c r="H68" s="31"/>
      <c r="I68" s="31"/>
      <c r="J68" s="31"/>
      <c r="K68" s="31"/>
      <c r="L68" s="31"/>
      <c r="M68" s="31"/>
    </row>
    <row r="69" spans="1:13" x14ac:dyDescent="0.25">
      <c r="A69" s="31"/>
      <c r="B69" s="31"/>
      <c r="C69" s="31"/>
      <c r="D69" s="31"/>
      <c r="E69" s="31"/>
      <c r="F69" s="31"/>
      <c r="G69" s="31"/>
      <c r="H69" s="31"/>
      <c r="I69" s="31"/>
      <c r="J69" s="31"/>
      <c r="K69" s="31"/>
      <c r="L69" s="31"/>
      <c r="M69" s="31"/>
    </row>
    <row r="70" spans="1:13" x14ac:dyDescent="0.25">
      <c r="A70" s="31"/>
      <c r="B70" s="31"/>
      <c r="C70" s="31"/>
      <c r="D70" s="31"/>
      <c r="E70" s="31"/>
      <c r="F70" s="31"/>
      <c r="G70" s="31"/>
      <c r="H70" s="31"/>
      <c r="I70" s="31"/>
      <c r="J70" s="31"/>
      <c r="K70" s="31"/>
      <c r="L70" s="31"/>
      <c r="M70" s="31"/>
    </row>
    <row r="71" spans="1:13" x14ac:dyDescent="0.25">
      <c r="A71" s="31"/>
      <c r="B71" s="31"/>
      <c r="C71" s="31"/>
      <c r="D71" s="31"/>
      <c r="E71" s="31"/>
      <c r="F71" s="31"/>
      <c r="G71" s="31"/>
      <c r="H71" s="31"/>
      <c r="I71" s="31"/>
      <c r="J71" s="31"/>
      <c r="K71" s="31"/>
      <c r="L71" s="31"/>
      <c r="M71" s="31"/>
    </row>
    <row r="72" spans="1:13" x14ac:dyDescent="0.25">
      <c r="A72" s="31"/>
      <c r="B72" s="31"/>
      <c r="C72" s="31"/>
      <c r="D72" s="31"/>
      <c r="E72" s="31"/>
      <c r="F72" s="31"/>
      <c r="G72" s="31"/>
      <c r="H72" s="31"/>
      <c r="I72" s="31"/>
      <c r="J72" s="31"/>
      <c r="K72" s="31"/>
      <c r="L72" s="31"/>
      <c r="M72" s="31"/>
    </row>
    <row r="73" spans="1:13" x14ac:dyDescent="0.25">
      <c r="A73" s="31"/>
      <c r="B73" s="31"/>
      <c r="C73" s="31"/>
      <c r="D73" s="31"/>
      <c r="E73" s="31"/>
      <c r="F73" s="31"/>
      <c r="G73" s="31"/>
      <c r="H73" s="31"/>
      <c r="I73" s="31"/>
      <c r="J73" s="31"/>
      <c r="K73" s="31"/>
      <c r="L73" s="31"/>
      <c r="M73" s="31"/>
    </row>
    <row r="74" spans="1:13" x14ac:dyDescent="0.25">
      <c r="A74" s="31" t="s">
        <v>25</v>
      </c>
      <c r="B74" s="31"/>
      <c r="C74" s="31"/>
      <c r="D74" s="31"/>
      <c r="E74" s="31"/>
      <c r="F74" s="31"/>
      <c r="G74" s="31"/>
      <c r="H74" s="31"/>
      <c r="I74" s="31"/>
      <c r="J74" s="31"/>
      <c r="K74" s="31"/>
      <c r="L74" s="31"/>
      <c r="M74" s="31"/>
    </row>
    <row r="75" spans="1:13" x14ac:dyDescent="0.25">
      <c r="A75" s="31"/>
      <c r="B75" s="31"/>
      <c r="C75" s="31"/>
      <c r="D75" s="31"/>
      <c r="E75" s="31"/>
      <c r="F75" s="31"/>
      <c r="G75" s="31"/>
      <c r="H75" s="31"/>
      <c r="I75" s="31"/>
      <c r="J75" s="31"/>
      <c r="K75" s="31"/>
      <c r="L75" s="31"/>
      <c r="M75" s="31"/>
    </row>
    <row r="76" spans="1:13" ht="15" customHeight="1" x14ac:dyDescent="0.25">
      <c r="A76" s="31" t="s">
        <v>46</v>
      </c>
      <c r="B76" s="31"/>
      <c r="C76" s="31"/>
      <c r="D76" s="31"/>
      <c r="E76" s="31"/>
      <c r="F76" s="31"/>
      <c r="G76" s="31"/>
      <c r="H76" s="31"/>
      <c r="I76" s="31"/>
      <c r="J76" s="31"/>
      <c r="K76" s="31"/>
      <c r="L76" s="31"/>
      <c r="M76" s="31"/>
    </row>
    <row r="77" spans="1:13" x14ac:dyDescent="0.25">
      <c r="A77" s="31"/>
      <c r="B77" s="31"/>
      <c r="C77" s="31"/>
      <c r="D77" s="31"/>
      <c r="E77" s="31"/>
      <c r="F77" s="31"/>
      <c r="G77" s="31"/>
      <c r="H77" s="31"/>
      <c r="I77" s="31"/>
      <c r="J77" s="31"/>
      <c r="K77" s="31"/>
      <c r="L77" s="31"/>
      <c r="M77" s="31"/>
    </row>
    <row r="78" spans="1:13" x14ac:dyDescent="0.25">
      <c r="A78" s="31"/>
      <c r="B78" s="31"/>
      <c r="C78" s="31"/>
      <c r="D78" s="31"/>
      <c r="E78" s="31"/>
      <c r="F78" s="31"/>
      <c r="G78" s="31"/>
      <c r="H78" s="31"/>
      <c r="I78" s="31"/>
      <c r="J78" s="31"/>
      <c r="K78" s="31"/>
      <c r="L78" s="31"/>
      <c r="M78" s="31"/>
    </row>
    <row r="79" spans="1:13" x14ac:dyDescent="0.25">
      <c r="A79" s="31"/>
      <c r="B79" s="31"/>
      <c r="C79" s="31"/>
      <c r="D79" s="31"/>
      <c r="E79" s="31"/>
      <c r="F79" s="31"/>
      <c r="G79" s="31"/>
      <c r="H79" s="31"/>
      <c r="I79" s="31"/>
      <c r="J79" s="31"/>
      <c r="K79" s="31"/>
      <c r="L79" s="31"/>
      <c r="M79" s="31"/>
    </row>
    <row r="80" spans="1:13" ht="15" customHeight="1" x14ac:dyDescent="0.25">
      <c r="A80" s="31" t="s">
        <v>47</v>
      </c>
      <c r="B80" s="31"/>
      <c r="C80" s="31"/>
      <c r="D80" s="31"/>
      <c r="E80" s="31"/>
      <c r="F80" s="31"/>
      <c r="G80" s="31"/>
      <c r="H80" s="31"/>
      <c r="I80" s="31"/>
      <c r="J80" s="31"/>
      <c r="K80" s="31"/>
      <c r="L80" s="31"/>
      <c r="M80" s="31"/>
    </row>
    <row r="81" spans="1:13" x14ac:dyDescent="0.25">
      <c r="A81" s="31"/>
      <c r="B81" s="31"/>
      <c r="C81" s="31"/>
      <c r="D81" s="31"/>
      <c r="E81" s="31"/>
      <c r="F81" s="31"/>
      <c r="G81" s="31"/>
      <c r="H81" s="31"/>
      <c r="I81" s="31"/>
      <c r="J81" s="31"/>
      <c r="K81" s="31"/>
      <c r="L81" s="31"/>
      <c r="M81" s="31"/>
    </row>
    <row r="82" spans="1:13" x14ac:dyDescent="0.25">
      <c r="A82" s="31"/>
      <c r="B82" s="31"/>
      <c r="C82" s="31"/>
      <c r="D82" s="31"/>
      <c r="E82" s="31"/>
      <c r="F82" s="31"/>
      <c r="G82" s="31"/>
      <c r="H82" s="31"/>
      <c r="I82" s="31"/>
      <c r="J82" s="31"/>
      <c r="K82" s="31"/>
      <c r="L82" s="31"/>
      <c r="M82" s="31"/>
    </row>
    <row r="83" spans="1:13" x14ac:dyDescent="0.25">
      <c r="A83" s="31"/>
      <c r="B83" s="31"/>
      <c r="C83" s="31"/>
      <c r="D83" s="31"/>
      <c r="E83" s="31"/>
      <c r="F83" s="31"/>
      <c r="G83" s="31"/>
      <c r="H83" s="31"/>
      <c r="I83" s="31"/>
      <c r="J83" s="31"/>
      <c r="K83" s="31"/>
      <c r="L83" s="31"/>
      <c r="M83" s="31"/>
    </row>
    <row r="84" spans="1:13" ht="15" customHeight="1" x14ac:dyDescent="0.25">
      <c r="A84" s="31" t="s">
        <v>37</v>
      </c>
      <c r="B84" s="31"/>
      <c r="C84" s="31"/>
      <c r="D84" s="31"/>
      <c r="E84" s="31"/>
      <c r="F84" s="31"/>
      <c r="G84" s="31"/>
      <c r="H84" s="31"/>
      <c r="I84" s="31"/>
      <c r="J84" s="31"/>
      <c r="K84" s="31"/>
      <c r="L84" s="31"/>
      <c r="M84" s="31"/>
    </row>
    <row r="85" spans="1:13" x14ac:dyDescent="0.25">
      <c r="A85" s="31"/>
      <c r="B85" s="31"/>
      <c r="C85" s="31"/>
      <c r="D85" s="31"/>
      <c r="E85" s="31"/>
      <c r="F85" s="31"/>
      <c r="G85" s="31"/>
      <c r="H85" s="31"/>
      <c r="I85" s="31"/>
      <c r="J85" s="31"/>
      <c r="K85" s="31"/>
      <c r="L85" s="31"/>
      <c r="M85" s="31"/>
    </row>
    <row r="86" spans="1:13" x14ac:dyDescent="0.25">
      <c r="A86" s="31"/>
      <c r="B86" s="31"/>
      <c r="C86" s="31"/>
      <c r="D86" s="31"/>
      <c r="E86" s="31"/>
      <c r="F86" s="31"/>
      <c r="G86" s="31"/>
      <c r="H86" s="31"/>
      <c r="I86" s="31"/>
      <c r="J86" s="31"/>
      <c r="K86" s="31"/>
      <c r="L86" s="31"/>
      <c r="M86" s="31"/>
    </row>
    <row r="87" spans="1:13" x14ac:dyDescent="0.25">
      <c r="A87" s="31"/>
      <c r="B87" s="31"/>
      <c r="C87" s="31"/>
      <c r="D87" s="31"/>
      <c r="E87" s="31"/>
      <c r="F87" s="31"/>
      <c r="G87" s="31"/>
      <c r="H87" s="31"/>
      <c r="I87" s="31"/>
      <c r="J87" s="31"/>
      <c r="K87" s="31"/>
      <c r="L87" s="31"/>
      <c r="M87" s="31"/>
    </row>
    <row r="88" spans="1:13" x14ac:dyDescent="0.25">
      <c r="A88" s="31"/>
      <c r="B88" s="31"/>
      <c r="C88" s="31"/>
      <c r="D88" s="31"/>
      <c r="E88" s="31"/>
      <c r="F88" s="31"/>
      <c r="G88" s="31"/>
      <c r="H88" s="31"/>
      <c r="I88" s="31"/>
      <c r="J88" s="31"/>
      <c r="K88" s="31"/>
      <c r="L88" s="31"/>
      <c r="M88" s="31"/>
    </row>
    <row r="89" spans="1:13" x14ac:dyDescent="0.25">
      <c r="A89" s="31"/>
      <c r="B89" s="31"/>
      <c r="C89" s="31"/>
      <c r="D89" s="31"/>
      <c r="E89" s="31"/>
      <c r="F89" s="31"/>
      <c r="G89" s="31"/>
      <c r="H89" s="31"/>
      <c r="I89" s="31"/>
      <c r="J89" s="31"/>
      <c r="K89" s="31"/>
      <c r="L89" s="31"/>
      <c r="M89" s="31"/>
    </row>
    <row r="90" spans="1:13" ht="15" customHeight="1" x14ac:dyDescent="0.25">
      <c r="B90" s="31" t="s">
        <v>35</v>
      </c>
      <c r="C90" s="31"/>
      <c r="D90" s="31"/>
      <c r="E90" s="31"/>
      <c r="F90" s="31"/>
      <c r="G90" s="31"/>
      <c r="H90" s="31"/>
      <c r="I90" s="31"/>
      <c r="J90" s="31"/>
      <c r="K90" s="31"/>
      <c r="L90" s="31"/>
      <c r="M90" s="31"/>
    </row>
    <row r="91" spans="1:13" x14ac:dyDescent="0.25">
      <c r="A91" s="17"/>
      <c r="B91" s="31"/>
      <c r="C91" s="31"/>
      <c r="D91" s="31"/>
      <c r="E91" s="31"/>
      <c r="F91" s="31"/>
      <c r="G91" s="31"/>
      <c r="H91" s="31"/>
      <c r="I91" s="31"/>
      <c r="J91" s="31"/>
      <c r="K91" s="31"/>
      <c r="L91" s="31"/>
      <c r="M91" s="31"/>
    </row>
    <row r="92" spans="1:13" x14ac:dyDescent="0.25">
      <c r="A92" s="17"/>
      <c r="B92" s="31"/>
      <c r="C92" s="31"/>
      <c r="D92" s="31"/>
      <c r="E92" s="31"/>
      <c r="F92" s="31"/>
      <c r="G92" s="31"/>
      <c r="H92" s="31"/>
      <c r="I92" s="31"/>
      <c r="J92" s="31"/>
      <c r="K92" s="31"/>
      <c r="L92" s="31"/>
      <c r="M92" s="31"/>
    </row>
    <row r="93" spans="1:13" ht="15" customHeight="1" x14ac:dyDescent="0.25">
      <c r="B93" s="31" t="s">
        <v>36</v>
      </c>
      <c r="C93" s="31"/>
      <c r="D93" s="31"/>
      <c r="E93" s="31"/>
      <c r="F93" s="31"/>
      <c r="G93" s="31"/>
      <c r="H93" s="31"/>
      <c r="I93" s="31"/>
      <c r="J93" s="31"/>
      <c r="K93" s="31"/>
      <c r="L93" s="31"/>
      <c r="M93" s="31"/>
    </row>
    <row r="94" spans="1:13" x14ac:dyDescent="0.25">
      <c r="A94" s="17"/>
      <c r="B94" s="31"/>
      <c r="C94" s="31"/>
      <c r="D94" s="31"/>
      <c r="E94" s="31"/>
      <c r="F94" s="31"/>
      <c r="G94" s="31"/>
      <c r="H94" s="31"/>
      <c r="I94" s="31"/>
      <c r="J94" s="31"/>
      <c r="K94" s="31"/>
      <c r="L94" s="31"/>
      <c r="M94" s="31"/>
    </row>
    <row r="95" spans="1:13" ht="15" customHeight="1" x14ac:dyDescent="0.25">
      <c r="B95" s="31" t="s">
        <v>48</v>
      </c>
      <c r="C95" s="31"/>
      <c r="D95" s="31"/>
      <c r="E95" s="31"/>
      <c r="F95" s="31"/>
      <c r="G95" s="31"/>
      <c r="H95" s="31"/>
      <c r="I95" s="31"/>
      <c r="J95" s="31"/>
      <c r="K95" s="31"/>
      <c r="L95" s="31"/>
      <c r="M95" s="31"/>
    </row>
    <row r="96" spans="1:13" x14ac:dyDescent="0.25">
      <c r="A96" s="17"/>
      <c r="B96" s="31"/>
      <c r="C96" s="31"/>
      <c r="D96" s="31"/>
      <c r="E96" s="31"/>
      <c r="F96" s="31"/>
      <c r="G96" s="31"/>
      <c r="H96" s="31"/>
      <c r="I96" s="31"/>
      <c r="J96" s="31"/>
      <c r="K96" s="31"/>
      <c r="L96" s="31"/>
      <c r="M96" s="31"/>
    </row>
    <row r="97" spans="1:13" x14ac:dyDescent="0.25">
      <c r="A97" s="17"/>
      <c r="B97" s="31"/>
      <c r="C97" s="31"/>
      <c r="D97" s="31"/>
      <c r="E97" s="31"/>
      <c r="F97" s="31"/>
      <c r="G97" s="31"/>
      <c r="H97" s="31"/>
      <c r="I97" s="31"/>
      <c r="J97" s="31"/>
      <c r="K97" s="31"/>
      <c r="L97" s="31"/>
      <c r="M97" s="31"/>
    </row>
    <row r="98" spans="1:13" x14ac:dyDescent="0.25">
      <c r="B98" s="31"/>
      <c r="C98" s="31"/>
      <c r="D98" s="31"/>
      <c r="E98" s="31"/>
      <c r="F98" s="31"/>
      <c r="G98" s="31"/>
      <c r="H98" s="31"/>
      <c r="I98" s="31"/>
      <c r="J98" s="31"/>
      <c r="K98" s="31"/>
      <c r="L98" s="31"/>
      <c r="M98" s="31"/>
    </row>
  </sheetData>
  <mergeCells count="10">
    <mergeCell ref="B95:M98"/>
    <mergeCell ref="A61:M63"/>
    <mergeCell ref="A64:M73"/>
    <mergeCell ref="B90:M92"/>
    <mergeCell ref="B93:M94"/>
    <mergeCell ref="L5:AA6"/>
    <mergeCell ref="A80:M83"/>
    <mergeCell ref="A76:M79"/>
    <mergeCell ref="A84:M89"/>
    <mergeCell ref="A74:M7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Bartolf</dc:creator>
  <cp:lastModifiedBy>Scott Bartolf</cp:lastModifiedBy>
  <dcterms:created xsi:type="dcterms:W3CDTF">2020-03-26T14:14:29Z</dcterms:created>
  <dcterms:modified xsi:type="dcterms:W3CDTF">2020-03-28T23:38:30Z</dcterms:modified>
</cp:coreProperties>
</file>